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<sst xmlns="http://schemas.openxmlformats.org/spreadsheetml/2006/main" count="31" uniqueCount="24">
  <si>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Arisia cash setups</t>
  </si>
  <si>
    <t>Denomination</t>
  </si>
  <si>
    <t>Day</t>
  </si>
  <si>
    <t>Thursday</t>
  </si>
  <si>
    <t>Ops</t>
  </si>
  <si>
    <t>Friday</t>
  </si>
  <si>
    <t>Reg</t>
  </si>
  <si>
    <t>Artists</t>
  </si>
  <si>
    <t>Sales</t>
  </si>
  <si>
    <t>Saturday</t>
  </si>
  <si>
    <t>Printshop</t>
  </si>
  <si>
    <t>Sunday</t>
  </si>
  <si>
    <t>Artshow</t>
  </si>
  <si>
    <t>Total</t>
  </si>
  <si>
    <t>Box</t>
  </si>
  <si>
    <t>Tips</t>
  </si>
  <si>
    <t>Fanzine</t>
  </si>
  <si>
    <t>Rolls</t>
  </si>
  <si>
    <t>Amounts</t>
  </si>
  <si>
    <t>Spare</t>
  </si>
  <si>
    <t>Note 1:  $2 bills were unavailable in quantity without advance notice so we got the $2 amounts in $1 bills instead.</t>
  </si>
  <si>
    <t>Note 2:  I forgot about Sunday sales (duh) and used one of the spare setups.  I later had to make change, both $1 and $5, for this box</t>
  </si>
  <si>
    <t>Sales (**)</t>
  </si>
  <si>
    <t>(*) $2.00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</si>
</sst>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H3" sqref="H3"/>
    </sheetView>
  </sheetViews>
  <sheetFormatPr defaultColWidth="9.140625" defaultRowHeight="12.75"/>
  <sheetData>
    <row r="1" spans="1:12" ht="12.75">
      <c r="A1" s="3" t="s">
        <v>0</v>
      </c>
      <c r="B1" s="5"/>
      <c r="C1" s="4" t="s">
        <v>1</v>
      </c>
      <c r="D1" s="4"/>
      <c r="E1" s="4"/>
      <c r="F1" s="4"/>
      <c r="G1" s="4"/>
      <c r="H1" s="4"/>
      <c r="I1" s="4"/>
      <c r="J1" s="4"/>
      <c r="K1" s="4"/>
      <c r="L1" s="15"/>
    </row>
    <row r="2" spans="1:12" ht="12.75">
      <c r="A2" s="8" t="s">
        <v>2</v>
      </c>
      <c r="B2" s="9" t="s">
        <v>14</v>
      </c>
      <c r="C2" s="11">
        <v>0.01</v>
      </c>
      <c r="D2" s="11">
        <v>0.05</v>
      </c>
      <c r="E2" s="11">
        <v>0.1</v>
      </c>
      <c r="F2" s="11">
        <v>0.25</v>
      </c>
      <c r="G2" s="11">
        <v>1</v>
      </c>
      <c r="H2" s="17" t="s">
        <v>23</v>
      </c>
      <c r="I2" s="11">
        <v>5</v>
      </c>
      <c r="J2" s="11">
        <v>10</v>
      </c>
      <c r="K2" s="11">
        <v>20</v>
      </c>
      <c r="L2" s="16" t="s">
        <v>13</v>
      </c>
    </row>
    <row r="3" spans="1:12" ht="12.75">
      <c r="A3" s="6" t="s">
        <v>3</v>
      </c>
      <c r="B3" s="1" t="s">
        <v>4</v>
      </c>
      <c r="C3" s="3">
        <v>50</v>
      </c>
      <c r="D3" s="4"/>
      <c r="E3" s="4">
        <v>50</v>
      </c>
      <c r="F3" s="4"/>
      <c r="G3" s="4">
        <v>10</v>
      </c>
      <c r="H3" s="4"/>
      <c r="I3" s="4">
        <v>10</v>
      </c>
      <c r="J3" s="4">
        <v>5</v>
      </c>
      <c r="K3" s="5">
        <v>5</v>
      </c>
      <c r="L3" s="12">
        <f>C3*0.01+D3*0.05+E3*0.1+F3*0.25+G3+H3*2+I3*5+J3*10+K3*20</f>
        <v>215.5</v>
      </c>
    </row>
    <row r="4" spans="1:12" ht="12.75">
      <c r="A4" s="6"/>
      <c r="B4" s="1" t="s">
        <v>15</v>
      </c>
      <c r="C4" s="6"/>
      <c r="D4" s="1"/>
      <c r="E4" s="1"/>
      <c r="F4" s="1"/>
      <c r="G4" s="1"/>
      <c r="H4" s="1">
        <v>20</v>
      </c>
      <c r="I4" s="1">
        <v>10</v>
      </c>
      <c r="J4" s="1">
        <v>10</v>
      </c>
      <c r="K4" s="7">
        <v>10</v>
      </c>
      <c r="L4" s="12">
        <f aca="true" t="shared" si="0" ref="L4:L19">C4*0.01+D4*0.05+E4*0.1+F4*0.25+G4+H4*2+I4*5+J4*10+K4*20</f>
        <v>390</v>
      </c>
    </row>
    <row r="5" spans="1:12" ht="12.75">
      <c r="A5" s="6" t="s">
        <v>5</v>
      </c>
      <c r="B5" s="1" t="s">
        <v>6</v>
      </c>
      <c r="C5" s="6"/>
      <c r="D5" s="1"/>
      <c r="E5" s="1"/>
      <c r="F5" s="1"/>
      <c r="G5" s="1"/>
      <c r="H5" s="1"/>
      <c r="I5" s="1">
        <v>25</v>
      </c>
      <c r="J5" s="1">
        <v>5</v>
      </c>
      <c r="K5" s="7"/>
      <c r="L5" s="12">
        <f t="shared" si="0"/>
        <v>175</v>
      </c>
    </row>
    <row r="6" spans="1:12" ht="12.75">
      <c r="A6" s="6"/>
      <c r="B6" s="1" t="s">
        <v>7</v>
      </c>
      <c r="C6" s="6"/>
      <c r="D6" s="1"/>
      <c r="E6" s="1"/>
      <c r="F6" s="1"/>
      <c r="G6" s="1">
        <v>15</v>
      </c>
      <c r="H6" s="1"/>
      <c r="I6" s="1">
        <v>5</v>
      </c>
      <c r="J6" s="1"/>
      <c r="K6" s="7"/>
      <c r="L6" s="12">
        <f t="shared" si="0"/>
        <v>40</v>
      </c>
    </row>
    <row r="7" spans="1:12" ht="12.75">
      <c r="A7" s="6"/>
      <c r="B7" s="1" t="s">
        <v>10</v>
      </c>
      <c r="C7" s="6"/>
      <c r="D7" s="1">
        <v>40</v>
      </c>
      <c r="E7" s="1"/>
      <c r="F7" s="1">
        <v>40</v>
      </c>
      <c r="G7" s="1">
        <v>15</v>
      </c>
      <c r="H7" s="1"/>
      <c r="I7" s="1">
        <v>5</v>
      </c>
      <c r="J7" s="1"/>
      <c r="K7" s="7"/>
      <c r="L7" s="12">
        <f t="shared" si="0"/>
        <v>52</v>
      </c>
    </row>
    <row r="8" spans="1:12" ht="12.75">
      <c r="A8" s="6"/>
      <c r="B8" s="1" t="s">
        <v>8</v>
      </c>
      <c r="C8" s="6"/>
      <c r="D8" s="1"/>
      <c r="E8" s="1"/>
      <c r="F8" s="1"/>
      <c r="G8" s="1">
        <v>10</v>
      </c>
      <c r="H8" s="1"/>
      <c r="I8" s="1">
        <v>5</v>
      </c>
      <c r="J8" s="1"/>
      <c r="K8" s="7"/>
      <c r="L8" s="12">
        <f t="shared" si="0"/>
        <v>35</v>
      </c>
    </row>
    <row r="9" spans="1:12" ht="12.75">
      <c r="A9" s="6"/>
      <c r="B9" s="1" t="s">
        <v>16</v>
      </c>
      <c r="C9" s="6"/>
      <c r="D9" s="1"/>
      <c r="E9" s="1"/>
      <c r="F9" s="1">
        <v>40</v>
      </c>
      <c r="G9" s="1">
        <v>5</v>
      </c>
      <c r="H9" s="1">
        <v>5</v>
      </c>
      <c r="I9" s="1">
        <v>5</v>
      </c>
      <c r="J9" s="1"/>
      <c r="K9" s="7"/>
      <c r="L9" s="12">
        <f t="shared" si="0"/>
        <v>50</v>
      </c>
    </row>
    <row r="10" spans="1:12" ht="12.75">
      <c r="A10" s="6" t="s">
        <v>9</v>
      </c>
      <c r="B10" s="1" t="s">
        <v>6</v>
      </c>
      <c r="C10" s="6"/>
      <c r="D10" s="1"/>
      <c r="E10" s="1"/>
      <c r="F10" s="1"/>
      <c r="G10" s="1"/>
      <c r="H10" s="1"/>
      <c r="I10" s="1">
        <v>40</v>
      </c>
      <c r="J10" s="1">
        <v>5</v>
      </c>
      <c r="K10" s="7"/>
      <c r="L10" s="12">
        <f t="shared" si="0"/>
        <v>250</v>
      </c>
    </row>
    <row r="11" spans="1:12" ht="12.75">
      <c r="A11" s="6"/>
      <c r="B11" s="1" t="s">
        <v>7</v>
      </c>
      <c r="C11" s="6"/>
      <c r="D11" s="1"/>
      <c r="E11" s="1"/>
      <c r="F11" s="1"/>
      <c r="G11" s="1">
        <v>10</v>
      </c>
      <c r="H11" s="1"/>
      <c r="I11" s="1">
        <v>5</v>
      </c>
      <c r="J11" s="1"/>
      <c r="K11" s="7"/>
      <c r="L11" s="12">
        <f t="shared" si="0"/>
        <v>35</v>
      </c>
    </row>
    <row r="12" spans="1:12" ht="12.75">
      <c r="A12" s="6"/>
      <c r="B12" s="1" t="s">
        <v>10</v>
      </c>
      <c r="C12" s="6"/>
      <c r="D12" s="1">
        <v>40</v>
      </c>
      <c r="E12" s="1"/>
      <c r="F12" s="1">
        <v>40</v>
      </c>
      <c r="G12" s="1">
        <v>15</v>
      </c>
      <c r="H12" s="1"/>
      <c r="I12" s="1">
        <v>5</v>
      </c>
      <c r="J12" s="1"/>
      <c r="K12" s="7"/>
      <c r="L12" s="12">
        <f t="shared" si="0"/>
        <v>52</v>
      </c>
    </row>
    <row r="13" spans="1:12" ht="12.75">
      <c r="A13" s="6"/>
      <c r="B13" s="1" t="s">
        <v>8</v>
      </c>
      <c r="C13" s="6"/>
      <c r="D13" s="1"/>
      <c r="E13" s="1"/>
      <c r="F13" s="1"/>
      <c r="G13" s="1">
        <v>10</v>
      </c>
      <c r="H13" s="1"/>
      <c r="I13" s="1">
        <v>10</v>
      </c>
      <c r="J13" s="1"/>
      <c r="K13" s="7"/>
      <c r="L13" s="12">
        <f t="shared" si="0"/>
        <v>60</v>
      </c>
    </row>
    <row r="14" spans="1:12" ht="12.75">
      <c r="A14" s="6"/>
      <c r="B14" s="1" t="s">
        <v>19</v>
      </c>
      <c r="C14" s="6"/>
      <c r="D14" s="1"/>
      <c r="E14" s="1"/>
      <c r="F14" s="1">
        <v>40</v>
      </c>
      <c r="G14" s="1">
        <v>5</v>
      </c>
      <c r="H14" s="1">
        <v>5</v>
      </c>
      <c r="I14" s="1">
        <v>5</v>
      </c>
      <c r="J14" s="1"/>
      <c r="K14" s="7"/>
      <c r="L14" s="12">
        <f t="shared" si="0"/>
        <v>50</v>
      </c>
    </row>
    <row r="15" spans="1:12" ht="12.75">
      <c r="A15" s="6" t="s">
        <v>11</v>
      </c>
      <c r="B15" s="1" t="s">
        <v>6</v>
      </c>
      <c r="C15" s="6"/>
      <c r="D15" s="1"/>
      <c r="E15" s="1"/>
      <c r="F15" s="1"/>
      <c r="G15" s="1"/>
      <c r="H15" s="1"/>
      <c r="I15" s="1">
        <v>25</v>
      </c>
      <c r="J15" s="1"/>
      <c r="K15" s="7"/>
      <c r="L15" s="12">
        <f t="shared" si="0"/>
        <v>125</v>
      </c>
    </row>
    <row r="16" spans="1:12" ht="12.75">
      <c r="A16" s="6"/>
      <c r="B16" s="1" t="s">
        <v>10</v>
      </c>
      <c r="C16" s="6"/>
      <c r="D16" s="1">
        <v>40</v>
      </c>
      <c r="E16" s="1">
        <v>50</v>
      </c>
      <c r="F16" s="1">
        <v>40</v>
      </c>
      <c r="G16" s="1">
        <v>15</v>
      </c>
      <c r="H16" s="1"/>
      <c r="I16" s="1">
        <v>5</v>
      </c>
      <c r="J16" s="1"/>
      <c r="K16" s="7"/>
      <c r="L16" s="12">
        <f t="shared" si="0"/>
        <v>57</v>
      </c>
    </row>
    <row r="17" spans="1:12" ht="12.75">
      <c r="A17" s="6"/>
      <c r="B17" s="1" t="s">
        <v>12</v>
      </c>
      <c r="C17" s="6"/>
      <c r="D17" s="1">
        <v>40</v>
      </c>
      <c r="E17" s="1">
        <v>50</v>
      </c>
      <c r="F17" s="1">
        <v>40</v>
      </c>
      <c r="G17" s="1">
        <v>15</v>
      </c>
      <c r="H17" s="1"/>
      <c r="I17" s="1">
        <v>15</v>
      </c>
      <c r="J17" s="1">
        <v>5</v>
      </c>
      <c r="K17" s="7"/>
      <c r="L17" s="12">
        <f t="shared" si="0"/>
        <v>157</v>
      </c>
    </row>
    <row r="18" spans="1:12" ht="13.5" thickBot="1">
      <c r="A18" s="6"/>
      <c r="B18" s="1" t="s">
        <v>22</v>
      </c>
      <c r="C18" s="8"/>
      <c r="D18" s="2"/>
      <c r="E18" s="2"/>
      <c r="F18" s="2">
        <v>40</v>
      </c>
      <c r="G18" s="2">
        <v>5</v>
      </c>
      <c r="H18" s="2">
        <v>5</v>
      </c>
      <c r="I18" s="2">
        <v>5</v>
      </c>
      <c r="J18" s="2"/>
      <c r="K18" s="9"/>
      <c r="L18" s="12">
        <f t="shared" si="0"/>
        <v>50</v>
      </c>
    </row>
    <row r="19" spans="1:12" ht="13.5" thickBot="1">
      <c r="A19" s="13" t="s">
        <v>13</v>
      </c>
      <c r="B19" s="14"/>
      <c r="C19" s="2">
        <f>SUM(C3:C18)</f>
        <v>50</v>
      </c>
      <c r="D19" s="2">
        <f aca="true" t="shared" si="1" ref="D19:K19">SUM(D3:D18)</f>
        <v>160</v>
      </c>
      <c r="E19" s="2">
        <f t="shared" si="1"/>
        <v>150</v>
      </c>
      <c r="F19" s="2">
        <f t="shared" si="1"/>
        <v>280</v>
      </c>
      <c r="G19" s="2">
        <f t="shared" si="1"/>
        <v>130</v>
      </c>
      <c r="H19" s="2">
        <f t="shared" si="1"/>
        <v>35</v>
      </c>
      <c r="I19" s="2">
        <f t="shared" si="1"/>
        <v>180</v>
      </c>
      <c r="J19" s="2">
        <f t="shared" si="1"/>
        <v>30</v>
      </c>
      <c r="K19" s="2">
        <f t="shared" si="1"/>
        <v>15</v>
      </c>
      <c r="L19" s="10">
        <f t="shared" si="0"/>
        <v>1793.5</v>
      </c>
    </row>
    <row r="20" spans="1:6" ht="13.5" thickBot="1">
      <c r="A20" t="s">
        <v>17</v>
      </c>
      <c r="C20">
        <f>C19/50</f>
        <v>1</v>
      </c>
      <c r="D20">
        <f>D19/40</f>
        <v>4</v>
      </c>
      <c r="E20">
        <f>E19/50</f>
        <v>3</v>
      </c>
      <c r="F20">
        <f>F19/40</f>
        <v>7</v>
      </c>
    </row>
    <row r="21" spans="1:12" ht="13.5" thickBot="1">
      <c r="A21" s="1" t="s">
        <v>18</v>
      </c>
      <c r="B21" s="1"/>
      <c r="C21" s="11">
        <f>C19*0.01</f>
        <v>0.5</v>
      </c>
      <c r="D21" s="11">
        <f>D19/20</f>
        <v>8</v>
      </c>
      <c r="E21" s="11">
        <f>E19/10</f>
        <v>15</v>
      </c>
      <c r="F21" s="11">
        <f>F19/4</f>
        <v>70</v>
      </c>
      <c r="G21" s="11">
        <f>G19</f>
        <v>130</v>
      </c>
      <c r="H21" s="11">
        <f>H19*2</f>
        <v>70</v>
      </c>
      <c r="I21" s="11">
        <f>I19*5</f>
        <v>900</v>
      </c>
      <c r="J21" s="11">
        <f>J19*10</f>
        <v>300</v>
      </c>
      <c r="K21" s="11">
        <f>K19*20</f>
        <v>300</v>
      </c>
      <c r="L21" s="10">
        <f>SUM(C21:K21)</f>
        <v>1793.5</v>
      </c>
    </row>
    <row r="24" ht="12.75">
      <c r="A24" t="s">
        <v>20</v>
      </c>
    </row>
    <row r="25" ht="12.75">
      <c r="A25" t="s">
        <v>21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 Internetworking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Shectman</dc:creator>
  <cp:keywords/>
  <dc:description/>
  <cp:lastModifiedBy>Nicholas Shectman</cp:lastModifiedBy>
  <cp:lastPrinted>1999-12-01T17:41:02Z</cp:lastPrinted>
  <dcterms:created xsi:type="dcterms:W3CDTF">1999-12-01T17:15:32Z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